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12\Desktop\МЕНЮ\"/>
    </mc:Choice>
  </mc:AlternateContent>
  <xr:revisionPtr revIDLastSave="0" documentId="8_{4FECE225-6123-419D-8DB2-1EEEAF56A062}" xr6:coauthVersionLast="47" xr6:coauthVersionMax="47" xr10:uidLastSave="{00000000-0000-0000-0000-000000000000}"/>
  <bookViews>
    <workbookView xWindow="-120" yWindow="-120" windowWidth="29040" windowHeight="15840" xr2:uid="{6B3DA11C-AE22-48D2-B221-052F9169EB0F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F176" i="1"/>
  <c r="B166" i="1"/>
  <c r="A166" i="1"/>
  <c r="L165" i="1"/>
  <c r="J165" i="1"/>
  <c r="J176" i="1"/>
  <c r="I165" i="1"/>
  <c r="H165" i="1"/>
  <c r="H176" i="1"/>
  <c r="G165" i="1"/>
  <c r="G176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H146" i="1"/>
  <c r="H157" i="1"/>
  <c r="G146" i="1"/>
  <c r="G157" i="1"/>
  <c r="F146" i="1"/>
  <c r="B138" i="1"/>
  <c r="A138" i="1"/>
  <c r="L137" i="1"/>
  <c r="J137" i="1"/>
  <c r="I137" i="1"/>
  <c r="H137" i="1"/>
  <c r="G137" i="1"/>
  <c r="G138" i="1"/>
  <c r="F137" i="1"/>
  <c r="B128" i="1"/>
  <c r="A128" i="1"/>
  <c r="L127" i="1"/>
  <c r="J127" i="1"/>
  <c r="J138" i="1"/>
  <c r="I127" i="1"/>
  <c r="I138" i="1"/>
  <c r="H127" i="1"/>
  <c r="H138" i="1"/>
  <c r="G127" i="1"/>
  <c r="F127" i="1"/>
  <c r="B119" i="1"/>
  <c r="A119" i="1"/>
  <c r="L118" i="1"/>
  <c r="J118" i="1"/>
  <c r="I118" i="1"/>
  <c r="H118" i="1"/>
  <c r="H119" i="1"/>
  <c r="G118" i="1"/>
  <c r="F118" i="1"/>
  <c r="B109" i="1"/>
  <c r="A109" i="1"/>
  <c r="L108" i="1"/>
  <c r="J108" i="1"/>
  <c r="J119" i="1"/>
  <c r="I108" i="1"/>
  <c r="I119" i="1"/>
  <c r="H108" i="1"/>
  <c r="G108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H89" i="1"/>
  <c r="G89" i="1"/>
  <c r="G100" i="1"/>
  <c r="F89" i="1"/>
  <c r="F100" i="1"/>
  <c r="B81" i="1"/>
  <c r="A81" i="1"/>
  <c r="L80" i="1"/>
  <c r="J80" i="1"/>
  <c r="I80" i="1"/>
  <c r="H80" i="1"/>
  <c r="G80" i="1"/>
  <c r="G81" i="1"/>
  <c r="F80" i="1"/>
  <c r="B71" i="1"/>
  <c r="A71" i="1"/>
  <c r="L70" i="1"/>
  <c r="L81" i="1"/>
  <c r="J70" i="1"/>
  <c r="J81" i="1"/>
  <c r="I70" i="1"/>
  <c r="H70" i="1"/>
  <c r="G70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/>
  <c r="I32" i="1"/>
  <c r="I43" i="1"/>
  <c r="H32" i="1"/>
  <c r="G32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H13" i="1"/>
  <c r="G13" i="1"/>
  <c r="G24" i="1"/>
  <c r="F13" i="1"/>
  <c r="F24" i="1"/>
  <c r="H195" i="1"/>
  <c r="J157" i="1"/>
  <c r="I157" i="1"/>
  <c r="F157" i="1"/>
  <c r="L138" i="1"/>
  <c r="F138" i="1"/>
  <c r="L119" i="1"/>
  <c r="G119" i="1"/>
  <c r="I100" i="1"/>
  <c r="H100" i="1"/>
  <c r="I81" i="1"/>
  <c r="H81" i="1"/>
  <c r="L62" i="1"/>
  <c r="J62" i="1"/>
  <c r="I62" i="1"/>
  <c r="H62" i="1"/>
  <c r="G62" i="1"/>
  <c r="F62" i="1"/>
  <c r="L43" i="1"/>
  <c r="H43" i="1"/>
  <c r="G43" i="1"/>
  <c r="I24" i="1"/>
  <c r="H24" i="1"/>
  <c r="L176" i="1"/>
  <c r="I176" i="1"/>
  <c r="F196" i="1"/>
  <c r="J196" i="1"/>
  <c r="G196" i="1"/>
  <c r="L196" i="1"/>
  <c r="H196" i="1"/>
  <c r="I196" i="1"/>
</calcChain>
</file>

<file path=xl/sharedStrings.xml><?xml version="1.0" encoding="utf-8"?>
<sst xmlns="http://schemas.openxmlformats.org/spreadsheetml/2006/main" count="248" uniqueCount="78">
  <si>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</si>
  <si>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</si>
  <si>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</si>
  <si>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</si>
  <si>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</si>
  <si>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</si>
  <si>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</si>
  <si>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</si>
  <si>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</si>
  <si>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</si>
  <si>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</si>
  <si>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</si>
  <si>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</si>
  <si>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</si>
  <si>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</si>
  <si>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</si>
  <si>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</si>
  <si>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</si>
  <si>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</si>
  <si>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</si>
  <si>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</si>
  <si>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</si>
  <si>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</si>
  <si>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</si>
  <si>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</si>
  <si>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</si>
  <si>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</si>
  <si>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</si>
  <si>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</si>
  <si>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</si>
  <si>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</si>
  <si>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</si>
  <si>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</si>
  <si>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</si>
  <si>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</si>
  <si>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</si>
  <si>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</si>
  <si>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</si>
  <si>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</si>
  <si>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</si>
  <si>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Е.А.Мишина</t>
  </si>
  <si>
    <t>Картофельное пюре</t>
  </si>
  <si>
    <t>Чай с лимоном</t>
  </si>
  <si>
    <t>Чай</t>
  </si>
  <si>
    <t>Компот из сухофруктов</t>
  </si>
  <si>
    <t>Суп гороховый</t>
  </si>
  <si>
    <t>Рис отварной</t>
  </si>
  <si>
    <t>Кисель</t>
  </si>
  <si>
    <t>Греча отварная</t>
  </si>
  <si>
    <t>Суп крестьянский</t>
  </si>
  <si>
    <t>Суп с макаронными изделиями</t>
  </si>
  <si>
    <t>БОУ "Андреевская ОШ</t>
  </si>
  <si>
    <t>Хлеб ржано - пшеничный</t>
  </si>
  <si>
    <t>Огурцы свежие сезонно</t>
  </si>
  <si>
    <t>Тефтели мясные с соусом</t>
  </si>
  <si>
    <t>Макаронные изделия</t>
  </si>
  <si>
    <t>Хлеб пшеничный</t>
  </si>
  <si>
    <t xml:space="preserve">Борщ со сметаной </t>
  </si>
  <si>
    <t>Курица тушеная в соусе</t>
  </si>
  <si>
    <t>Хлеб ржано-пшеничный</t>
  </si>
  <si>
    <t>Суп рассольник</t>
  </si>
  <si>
    <t>Котлета мясная с соусом</t>
  </si>
  <si>
    <t xml:space="preserve">Суп гороховый </t>
  </si>
  <si>
    <t>Тефтели мясные в соусе</t>
  </si>
  <si>
    <t>Компот из свежих фруктов</t>
  </si>
  <si>
    <t>Хлеб ржано -пшеничный</t>
  </si>
  <si>
    <t>Суп щи со сметаной</t>
  </si>
  <si>
    <t>Плов с курицей</t>
  </si>
  <si>
    <t>Хлеб ржано-пшеничый</t>
  </si>
  <si>
    <t>Суп солянка со сметаной</t>
  </si>
  <si>
    <t>Шницель мясной</t>
  </si>
  <si>
    <t>Огурцы соленые</t>
  </si>
  <si>
    <t>Рыба тушеная в соусе</t>
  </si>
  <si>
    <t>Пюре картофельное</t>
  </si>
  <si>
    <t>хХеб ржано-пшеничный</t>
  </si>
  <si>
    <t>Суп борщ со сметаной</t>
  </si>
  <si>
    <t>Помидоры свежие сезонно</t>
  </si>
  <si>
    <t>Рагу овощное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</si>
</sst>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D4B7-964B-4FF2-BC00-C29C3448DAED}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93" sqref="E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0.48</v>
      </c>
      <c r="H14" s="43">
        <v>0.06</v>
      </c>
      <c r="I14" s="43">
        <v>1.5</v>
      </c>
      <c r="J14" s="43">
        <v>8.4</v>
      </c>
      <c r="K14" s="44"/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2.9</v>
      </c>
      <c r="H15" s="43">
        <v>2.66</v>
      </c>
      <c r="I15" s="43">
        <v>21</v>
      </c>
      <c r="J15" s="43">
        <v>109.39</v>
      </c>
      <c r="K15" s="44">
        <v>110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12.36</v>
      </c>
      <c r="H16" s="43">
        <v>16.11</v>
      </c>
      <c r="I16" s="43">
        <v>13.15</v>
      </c>
      <c r="J16" s="43">
        <v>257</v>
      </c>
      <c r="K16" s="44">
        <v>390</v>
      </c>
      <c r="L16" s="43">
        <v>22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5.64</v>
      </c>
      <c r="H17" s="50">
        <v>4.47</v>
      </c>
      <c r="I17" s="43">
        <v>35.97</v>
      </c>
      <c r="J17" s="43">
        <v>206.83</v>
      </c>
      <c r="K17" s="44">
        <v>518</v>
      </c>
      <c r="L17" s="43">
        <v>23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0.1</v>
      </c>
      <c r="H18" s="43">
        <v>0</v>
      </c>
      <c r="I18" s="43">
        <v>17.899999999999999</v>
      </c>
      <c r="J18" s="43">
        <v>71</v>
      </c>
      <c r="K18" s="44">
        <v>639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/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20</v>
      </c>
      <c r="G20" s="43">
        <v>1.32</v>
      </c>
      <c r="H20" s="43">
        <v>0.24</v>
      </c>
      <c r="I20" s="43">
        <v>7.92</v>
      </c>
      <c r="J20" s="43">
        <v>39.6</v>
      </c>
      <c r="K20" s="44">
        <v>736</v>
      </c>
      <c r="L20" s="43">
        <v>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>SUM(G14:G22)</f>
        <v>24.32</v>
      </c>
      <c r="H23" s="19">
        <f>SUM(H14:H22)</f>
        <v>23.699999999999996</v>
      </c>
      <c r="I23" s="19">
        <f>SUM(I14:I22)</f>
        <v>107.28000000000002</v>
      </c>
      <c r="J23" s="19">
        <f>SUM(J14:J22)</f>
        <v>739.22</v>
      </c>
      <c r="K23" s="25"/>
      <c r="L23" s="19">
        <f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740</v>
      </c>
      <c r="G24" s="32">
        <f>G13+G23</f>
        <v>24.32</v>
      </c>
      <c r="H24" s="32">
        <f>H13+H23</f>
        <v>23.699999999999996</v>
      </c>
      <c r="I24" s="32">
        <f>I13+I23</f>
        <v>107.28000000000002</v>
      </c>
      <c r="J24" s="32">
        <f>J13+J23</f>
        <v>739.22</v>
      </c>
      <c r="K24" s="32"/>
      <c r="L24" s="32">
        <f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4.01</v>
      </c>
      <c r="H34" s="43">
        <v>8.2799999999999994</v>
      </c>
      <c r="I34" s="43">
        <v>13.18</v>
      </c>
      <c r="J34" s="43">
        <v>144.25</v>
      </c>
      <c r="K34" s="44">
        <v>110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10.5</v>
      </c>
      <c r="H35" s="43">
        <v>9.35</v>
      </c>
      <c r="I35" s="43">
        <v>4.4000000000000004</v>
      </c>
      <c r="J35" s="43">
        <v>203</v>
      </c>
      <c r="K35" s="44">
        <v>390</v>
      </c>
      <c r="L35" s="43">
        <v>33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3.8</v>
      </c>
      <c r="H36" s="43">
        <v>5.43</v>
      </c>
      <c r="I36" s="43">
        <v>39.729999999999997</v>
      </c>
      <c r="J36" s="43">
        <v>170</v>
      </c>
      <c r="K36" s="44">
        <v>518</v>
      </c>
      <c r="L36" s="43">
        <v>22</v>
      </c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0.6</v>
      </c>
      <c r="H37" s="43">
        <v>0.08</v>
      </c>
      <c r="I37" s="43">
        <v>31.56</v>
      </c>
      <c r="J37" s="43">
        <v>62</v>
      </c>
      <c r="K37" s="44">
        <v>639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/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59</v>
      </c>
      <c r="F39" s="43">
        <v>20</v>
      </c>
      <c r="G39" s="43">
        <v>1.32</v>
      </c>
      <c r="H39" s="43">
        <v>0.24</v>
      </c>
      <c r="I39" s="43">
        <v>7.92</v>
      </c>
      <c r="J39" s="43">
        <v>39.6</v>
      </c>
      <c r="K39" s="44">
        <v>736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>SUM(G33:G41)</f>
        <v>23.27</v>
      </c>
      <c r="H42" s="19">
        <f>SUM(H33:H41)</f>
        <v>23.699999999999996</v>
      </c>
      <c r="I42" s="19">
        <f>SUM(I33:I41)</f>
        <v>116.46999999999998</v>
      </c>
      <c r="J42" s="19">
        <f>SUM(J33:J41)</f>
        <v>712.85</v>
      </c>
      <c r="K42" s="25"/>
      <c r="L42" s="19">
        <f>SUM(L33:L41)</f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>G32+G42</f>
        <v>23.27</v>
      </c>
      <c r="H43" s="32">
        <f>H32+H42</f>
        <v>23.699999999999996</v>
      </c>
      <c r="I43" s="32">
        <f>I32+I42</f>
        <v>116.46999999999998</v>
      </c>
      <c r="J43" s="32">
        <f>J32+J42</f>
        <v>712.85</v>
      </c>
      <c r="K43" s="32"/>
      <c r="L43" s="32">
        <f>L32+L42</f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2.1</v>
      </c>
      <c r="H53" s="43">
        <v>4.5</v>
      </c>
      <c r="I53" s="43">
        <v>21.1</v>
      </c>
      <c r="J53" s="43">
        <v>143.77000000000001</v>
      </c>
      <c r="K53" s="44">
        <v>139</v>
      </c>
      <c r="L53" s="43">
        <v>22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110</v>
      </c>
      <c r="G54" s="43">
        <v>14.98</v>
      </c>
      <c r="H54" s="43">
        <v>14.35</v>
      </c>
      <c r="I54" s="43">
        <v>16</v>
      </c>
      <c r="J54" s="43">
        <v>261</v>
      </c>
      <c r="K54" s="44">
        <v>461</v>
      </c>
      <c r="L54" s="43">
        <v>30</v>
      </c>
    </row>
    <row r="55" spans="1:12" ht="15" x14ac:dyDescent="0.25">
      <c r="A55" s="23"/>
      <c r="B55" s="15"/>
      <c r="C55" s="11"/>
      <c r="D55" s="7" t="s">
        <v>29</v>
      </c>
      <c r="E55" s="42" t="s">
        <v>41</v>
      </c>
      <c r="F55" s="43">
        <v>150</v>
      </c>
      <c r="G55" s="43">
        <v>3.04</v>
      </c>
      <c r="H55" s="43">
        <v>4.41</v>
      </c>
      <c r="I55" s="43">
        <v>24.52</v>
      </c>
      <c r="J55" s="43">
        <v>150.19999999999999</v>
      </c>
      <c r="K55" s="44">
        <v>511</v>
      </c>
      <c r="L55" s="43">
        <v>23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0.14000000000000001</v>
      </c>
      <c r="H56" s="43">
        <v>0.04</v>
      </c>
      <c r="I56" s="43">
        <v>27.5</v>
      </c>
      <c r="J56" s="43">
        <v>110.8</v>
      </c>
      <c r="K56" s="44">
        <v>648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56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/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59</v>
      </c>
      <c r="F58" s="43">
        <v>20</v>
      </c>
      <c r="G58" s="43">
        <v>1.32</v>
      </c>
      <c r="H58" s="43">
        <v>0.24</v>
      </c>
      <c r="I58" s="43">
        <v>7.92</v>
      </c>
      <c r="J58" s="43">
        <v>39.6</v>
      </c>
      <c r="K58" s="44">
        <v>736</v>
      </c>
      <c r="L58" s="43">
        <v>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23.1</v>
      </c>
      <c r="H61" s="19">
        <f>SUM(H52:H60)</f>
        <v>23.7</v>
      </c>
      <c r="I61" s="19">
        <f>SUM(I52:I60)</f>
        <v>106.88000000000001</v>
      </c>
      <c r="J61" s="19">
        <f>SUM(J52:J60)</f>
        <v>752.37</v>
      </c>
      <c r="K61" s="25"/>
      <c r="L61" s="19">
        <f>SUM(L52:L60)</f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>G51+G61</f>
        <v>23.1</v>
      </c>
      <c r="H62" s="32">
        <f>H51+H61</f>
        <v>23.7</v>
      </c>
      <c r="I62" s="32">
        <f>I51+I61</f>
        <v>106.88000000000001</v>
      </c>
      <c r="J62" s="32">
        <f>J51+J61</f>
        <v>752.37</v>
      </c>
      <c r="K62" s="32"/>
      <c r="L62" s="32">
        <f>L51+L61</f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3.9</v>
      </c>
      <c r="H72" s="43">
        <v>3.27</v>
      </c>
      <c r="I72" s="43">
        <v>19.46</v>
      </c>
      <c r="J72" s="43">
        <v>143</v>
      </c>
      <c r="K72" s="44">
        <v>124</v>
      </c>
      <c r="L72" s="43">
        <v>23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12.36</v>
      </c>
      <c r="H73" s="43">
        <v>16.11</v>
      </c>
      <c r="I73" s="43">
        <v>13.15</v>
      </c>
      <c r="J73" s="43">
        <v>257</v>
      </c>
      <c r="K73" s="44">
        <v>451</v>
      </c>
      <c r="L73" s="43">
        <v>32</v>
      </c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5.8</v>
      </c>
      <c r="H74" s="43">
        <v>6.2</v>
      </c>
      <c r="I74" s="43">
        <v>32.229999999999997</v>
      </c>
      <c r="J74" s="43">
        <v>186</v>
      </c>
      <c r="K74" s="44">
        <v>516</v>
      </c>
      <c r="L74" s="43">
        <v>20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0.1</v>
      </c>
      <c r="H75" s="43">
        <v>0</v>
      </c>
      <c r="I75" s="43">
        <v>17.899999999999999</v>
      </c>
      <c r="J75" s="43">
        <v>71</v>
      </c>
      <c r="K75" s="44">
        <v>628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/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65</v>
      </c>
      <c r="F77" s="43">
        <v>40</v>
      </c>
      <c r="G77" s="43">
        <v>1.32</v>
      </c>
      <c r="H77" s="43">
        <v>0.24</v>
      </c>
      <c r="I77" s="43">
        <v>7.92</v>
      </c>
      <c r="J77" s="43">
        <v>39.6</v>
      </c>
      <c r="K77" s="44">
        <v>736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25</v>
      </c>
      <c r="H80" s="19">
        <f>SUM(H71:H79)</f>
        <v>25.979999999999997</v>
      </c>
      <c r="I80" s="19">
        <f>SUM(I71:I79)</f>
        <v>100.50000000000001</v>
      </c>
      <c r="J80" s="19">
        <f>SUM(J71:J79)</f>
        <v>743.6</v>
      </c>
      <c r="K80" s="25"/>
      <c r="L80" s="19">
        <f>SUM(L71:L79)</f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>G70+G80</f>
        <v>25</v>
      </c>
      <c r="H81" s="32">
        <f>H70+H80</f>
        <v>25.979999999999997</v>
      </c>
      <c r="I81" s="32">
        <f>I70+I80</f>
        <v>100.50000000000001</v>
      </c>
      <c r="J81" s="32">
        <f>J70+J80</f>
        <v>743.6</v>
      </c>
      <c r="K81" s="32"/>
      <c r="L81" s="32">
        <f>L70+L80</f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3.93</v>
      </c>
      <c r="H91" s="43">
        <v>8.31</v>
      </c>
      <c r="I91" s="43">
        <v>9.31</v>
      </c>
      <c r="J91" s="43">
        <v>128.83000000000001</v>
      </c>
      <c r="K91" s="44">
        <v>134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10.5</v>
      </c>
      <c r="H92" s="43">
        <v>10.44</v>
      </c>
      <c r="I92" s="43">
        <v>6.9</v>
      </c>
      <c r="J92" s="43">
        <v>220.74</v>
      </c>
      <c r="K92" s="44">
        <v>436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5.64</v>
      </c>
      <c r="H93" s="43">
        <v>4.47</v>
      </c>
      <c r="I93" s="43">
        <v>35.97</v>
      </c>
      <c r="J93" s="43">
        <v>206.83</v>
      </c>
      <c r="K93" s="44"/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0.6</v>
      </c>
      <c r="H94" s="43">
        <v>0.08</v>
      </c>
      <c r="I94" s="43">
        <v>31.56</v>
      </c>
      <c r="J94" s="43">
        <v>62</v>
      </c>
      <c r="K94" s="44">
        <v>631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40</v>
      </c>
      <c r="G95" s="43">
        <v>1.52</v>
      </c>
      <c r="H95" s="43">
        <v>0.16</v>
      </c>
      <c r="I95" s="43">
        <v>9.84</v>
      </c>
      <c r="J95" s="43">
        <v>47</v>
      </c>
      <c r="K95" s="44">
        <v>736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59</v>
      </c>
      <c r="F96" s="43">
        <v>20</v>
      </c>
      <c r="G96" s="43">
        <v>1.32</v>
      </c>
      <c r="H96" s="43">
        <v>0.24</v>
      </c>
      <c r="I96" s="43">
        <v>7.92</v>
      </c>
      <c r="J96" s="43">
        <v>39.6</v>
      </c>
      <c r="K96" s="44">
        <v>736</v>
      </c>
      <c r="L96" s="43">
        <v>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>SUM(G90:G98)</f>
        <v>23.51</v>
      </c>
      <c r="H99" s="19">
        <f>SUM(H90:H98)</f>
        <v>23.699999999999996</v>
      </c>
      <c r="I99" s="19">
        <f>SUM(I90:I98)</f>
        <v>101.5</v>
      </c>
      <c r="J99" s="19">
        <f>SUM(J90:J98)</f>
        <v>705.00000000000011</v>
      </c>
      <c r="K99" s="25"/>
      <c r="L99" s="19">
        <f>SUM(L90:L98)</f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700</v>
      </c>
      <c r="G100" s="32">
        <f>G89+G99</f>
        <v>23.51</v>
      </c>
      <c r="H100" s="32">
        <f>H89+H99</f>
        <v>23.699999999999996</v>
      </c>
      <c r="I100" s="32">
        <f>I89+I99</f>
        <v>101.5</v>
      </c>
      <c r="J100" s="32">
        <f>J89+J99</f>
        <v>705.00000000000011</v>
      </c>
      <c r="K100" s="32"/>
      <c r="L100" s="32">
        <f>L89+L99</f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3.9</v>
      </c>
      <c r="H110" s="43">
        <v>3.27</v>
      </c>
      <c r="I110" s="43">
        <v>19.46</v>
      </c>
      <c r="J110" s="43">
        <v>143</v>
      </c>
      <c r="K110" s="44">
        <v>140</v>
      </c>
      <c r="L110" s="43">
        <v>23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240</v>
      </c>
      <c r="G111" s="43">
        <v>14.44</v>
      </c>
      <c r="H111" s="43">
        <v>19.95</v>
      </c>
      <c r="I111" s="43">
        <v>35.69</v>
      </c>
      <c r="J111" s="43">
        <v>368</v>
      </c>
      <c r="K111" s="44">
        <v>451</v>
      </c>
      <c r="L111" s="43">
        <v>52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639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20</v>
      </c>
      <c r="G114" s="43">
        <v>3.04</v>
      </c>
      <c r="H114" s="43">
        <v>0.32</v>
      </c>
      <c r="I114" s="43">
        <v>19.68</v>
      </c>
      <c r="J114" s="43">
        <v>94</v>
      </c>
      <c r="K114" s="44"/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68</v>
      </c>
      <c r="F115" s="43">
        <v>40</v>
      </c>
      <c r="G115" s="43">
        <v>1.52</v>
      </c>
      <c r="H115" s="43">
        <v>0.16</v>
      </c>
      <c r="I115" s="43">
        <v>47</v>
      </c>
      <c r="J115" s="43">
        <v>47</v>
      </c>
      <c r="K115" s="44">
        <v>736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23.099999999999998</v>
      </c>
      <c r="H118" s="19">
        <f>SUM(H109:H117)</f>
        <v>23.7</v>
      </c>
      <c r="I118" s="19">
        <f>SUM(I109:I117)</f>
        <v>136.83000000000001</v>
      </c>
      <c r="J118" s="19">
        <f>SUM(J109:J117)</f>
        <v>710</v>
      </c>
      <c r="K118" s="25"/>
      <c r="L118" s="19">
        <f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700</v>
      </c>
      <c r="G119" s="32">
        <f>G108+G118</f>
        <v>23.099999999999998</v>
      </c>
      <c r="H119" s="32">
        <f>H108+H118</f>
        <v>23.7</v>
      </c>
      <c r="I119" s="32">
        <f>I108+I118</f>
        <v>136.83000000000001</v>
      </c>
      <c r="J119" s="32">
        <f>J108+J118</f>
        <v>710</v>
      </c>
      <c r="K119" s="32"/>
      <c r="L119" s="32">
        <f>L108+L118</f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3.16</v>
      </c>
      <c r="H129" s="43">
        <v>2.5099999999999998</v>
      </c>
      <c r="I129" s="43">
        <v>4.5999999999999996</v>
      </c>
      <c r="J129" s="43">
        <v>186</v>
      </c>
      <c r="K129" s="44">
        <v>181</v>
      </c>
      <c r="L129" s="43">
        <v>23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90</v>
      </c>
      <c r="G130" s="43">
        <v>9.18</v>
      </c>
      <c r="H130" s="43">
        <v>14.35</v>
      </c>
      <c r="I130" s="43">
        <v>16</v>
      </c>
      <c r="J130" s="43">
        <v>227</v>
      </c>
      <c r="K130" s="44">
        <v>481</v>
      </c>
      <c r="L130" s="43">
        <v>32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5.8</v>
      </c>
      <c r="H131" s="43">
        <v>6.2</v>
      </c>
      <c r="I131" s="43">
        <v>32.229999999999997</v>
      </c>
      <c r="J131" s="43">
        <v>186</v>
      </c>
      <c r="K131" s="44">
        <v>511</v>
      </c>
      <c r="L131" s="43">
        <v>20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0.6</v>
      </c>
      <c r="H132" s="43">
        <v>0.08</v>
      </c>
      <c r="I132" s="43">
        <v>31.56</v>
      </c>
      <c r="J132" s="43">
        <v>62</v>
      </c>
      <c r="K132" s="44">
        <v>648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/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59</v>
      </c>
      <c r="F134" s="43">
        <v>20</v>
      </c>
      <c r="G134" s="43">
        <v>1.32</v>
      </c>
      <c r="H134" s="43">
        <v>0.24</v>
      </c>
      <c r="I134" s="43">
        <v>7.92</v>
      </c>
      <c r="J134" s="43">
        <v>39.6</v>
      </c>
      <c r="K134" s="44">
        <v>736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23.1</v>
      </c>
      <c r="H137" s="19">
        <f>SUM(H128:H136)</f>
        <v>23.699999999999996</v>
      </c>
      <c r="I137" s="19">
        <f>SUM(I128:I136)</f>
        <v>111.99</v>
      </c>
      <c r="J137" s="19">
        <f>SUM(J128:J136)</f>
        <v>794.6</v>
      </c>
      <c r="K137" s="25"/>
      <c r="L137" s="19">
        <f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700</v>
      </c>
      <c r="G138" s="32">
        <f>G127+G137</f>
        <v>23.1</v>
      </c>
      <c r="H138" s="32">
        <f>H127+H137</f>
        <v>23.699999999999996</v>
      </c>
      <c r="I138" s="32">
        <f>I127+I137</f>
        <v>111.99</v>
      </c>
      <c r="J138" s="32">
        <f>J127+J137</f>
        <v>794.6</v>
      </c>
      <c r="K138" s="32"/>
      <c r="L138" s="32">
        <f>L127+L137</f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0.48</v>
      </c>
      <c r="H147" s="43">
        <v>0.06</v>
      </c>
      <c r="I147" s="43">
        <v>1.02</v>
      </c>
      <c r="J147" s="43">
        <v>7.8</v>
      </c>
      <c r="K147" s="44"/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200</v>
      </c>
      <c r="G148" s="43">
        <v>4.29</v>
      </c>
      <c r="H148" s="43">
        <v>8.4700000000000006</v>
      </c>
      <c r="I148" s="43">
        <v>14.96</v>
      </c>
      <c r="J148" s="43">
        <v>154.12</v>
      </c>
      <c r="K148" s="44">
        <v>157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10.79</v>
      </c>
      <c r="H149" s="43">
        <v>10.16</v>
      </c>
      <c r="I149" s="43">
        <v>7.84</v>
      </c>
      <c r="J149" s="43">
        <v>180</v>
      </c>
      <c r="K149" s="44">
        <v>417</v>
      </c>
      <c r="L149" s="43">
        <v>25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3.04</v>
      </c>
      <c r="H150" s="43">
        <v>4.41</v>
      </c>
      <c r="I150" s="43">
        <v>24.52</v>
      </c>
      <c r="J150" s="43">
        <v>150.19999999999999</v>
      </c>
      <c r="K150" s="44">
        <v>516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0.14000000000000001</v>
      </c>
      <c r="H151" s="43">
        <v>0.04</v>
      </c>
      <c r="I151" s="43">
        <v>27.5</v>
      </c>
      <c r="J151" s="43">
        <v>110.8</v>
      </c>
      <c r="K151" s="44">
        <v>631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20</v>
      </c>
      <c r="G152" s="43">
        <v>3.04</v>
      </c>
      <c r="H152" s="43">
        <v>0.32</v>
      </c>
      <c r="I152" s="43">
        <v>19.68</v>
      </c>
      <c r="J152" s="43">
        <v>94</v>
      </c>
      <c r="K152" s="44"/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74</v>
      </c>
      <c r="F153" s="43">
        <v>20</v>
      </c>
      <c r="G153" s="43">
        <v>1.32</v>
      </c>
      <c r="H153" s="43">
        <v>0.24</v>
      </c>
      <c r="I153" s="43">
        <v>7.92</v>
      </c>
      <c r="J153" s="43">
        <v>39.6</v>
      </c>
      <c r="K153" s="44">
        <v>736</v>
      </c>
      <c r="L153" s="43">
        <v>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>SUM(G147:G155)</f>
        <v>23.099999999999998</v>
      </c>
      <c r="H156" s="19">
        <f>SUM(H147:H155)</f>
        <v>23.7</v>
      </c>
      <c r="I156" s="19">
        <f>SUM(I147:I155)</f>
        <v>103.44000000000001</v>
      </c>
      <c r="J156" s="19">
        <f>SUM(J147:J155)</f>
        <v>736.52</v>
      </c>
      <c r="K156" s="25"/>
      <c r="L156" s="19">
        <f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740</v>
      </c>
      <c r="G157" s="32">
        <f>G146+G156</f>
        <v>23.099999999999998</v>
      </c>
      <c r="H157" s="32">
        <f>H146+H156</f>
        <v>23.7</v>
      </c>
      <c r="I157" s="32">
        <f>I146+I156</f>
        <v>103.44000000000001</v>
      </c>
      <c r="J157" s="32">
        <f>J146+J156</f>
        <v>736.52</v>
      </c>
      <c r="K157" s="32"/>
      <c r="L157" s="32">
        <f>L146+L156</f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4.01</v>
      </c>
      <c r="H167" s="43">
        <v>4.75</v>
      </c>
      <c r="I167" s="43">
        <v>13.18</v>
      </c>
      <c r="J167" s="43">
        <v>144.25</v>
      </c>
      <c r="K167" s="44">
        <v>161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42" t="s">
        <v>63</v>
      </c>
      <c r="F168" s="43">
        <v>90</v>
      </c>
      <c r="G168" s="43">
        <v>12.36</v>
      </c>
      <c r="H168" s="43">
        <v>13.11</v>
      </c>
      <c r="I168" s="43">
        <v>15.15</v>
      </c>
      <c r="J168" s="43">
        <v>257</v>
      </c>
      <c r="K168" s="44">
        <v>451</v>
      </c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3.8</v>
      </c>
      <c r="H169" s="43">
        <v>5.43</v>
      </c>
      <c r="I169" s="43">
        <v>39.729999999999997</v>
      </c>
      <c r="J169" s="43">
        <v>170</v>
      </c>
      <c r="K169" s="44">
        <v>511</v>
      </c>
      <c r="L169" s="43">
        <v>20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0.26</v>
      </c>
      <c r="H170" s="43">
        <v>0.01</v>
      </c>
      <c r="I170" s="43">
        <v>15.18</v>
      </c>
      <c r="J170" s="43">
        <v>62.23</v>
      </c>
      <c r="K170" s="44">
        <v>639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/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65</v>
      </c>
      <c r="F172" s="43">
        <v>40</v>
      </c>
      <c r="G172" s="43">
        <v>1.32</v>
      </c>
      <c r="H172" s="43">
        <v>0.24</v>
      </c>
      <c r="I172" s="43">
        <v>7.92</v>
      </c>
      <c r="J172" s="43">
        <v>39.6</v>
      </c>
      <c r="K172" s="44">
        <v>736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23.27</v>
      </c>
      <c r="H175" s="19">
        <f>SUM(H166:H174)</f>
        <v>23.7</v>
      </c>
      <c r="I175" s="19">
        <f>SUM(I166:I174)</f>
        <v>101.00000000000001</v>
      </c>
      <c r="J175" s="19">
        <f>SUM(J166:J174)</f>
        <v>720.08</v>
      </c>
      <c r="K175" s="25"/>
      <c r="L175" s="19">
        <f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700</v>
      </c>
      <c r="G176" s="32">
        <f>G165+G175</f>
        <v>23.27</v>
      </c>
      <c r="H176" s="32">
        <f>H165+H175</f>
        <v>23.7</v>
      </c>
      <c r="I176" s="32">
        <f>I165+I175</f>
        <v>101.00000000000001</v>
      </c>
      <c r="J176" s="32">
        <f>J165+J175</f>
        <v>720.08</v>
      </c>
      <c r="K176" s="32"/>
      <c r="L176" s="32">
        <f>L165+L175</f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0.66</v>
      </c>
      <c r="H185" s="43">
        <v>0.12</v>
      </c>
      <c r="I185" s="43">
        <v>3.28</v>
      </c>
      <c r="J185" s="43">
        <v>14.4</v>
      </c>
      <c r="K185" s="44">
        <v>95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3.93</v>
      </c>
      <c r="H186" s="43">
        <v>8.31</v>
      </c>
      <c r="I186" s="43">
        <v>12.31</v>
      </c>
      <c r="J186" s="43">
        <v>138.83000000000001</v>
      </c>
      <c r="K186" s="44">
        <v>137</v>
      </c>
      <c r="L186" s="43">
        <v>23</v>
      </c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240</v>
      </c>
      <c r="G187" s="43">
        <v>15.57</v>
      </c>
      <c r="H187" s="43">
        <v>14.87</v>
      </c>
      <c r="I187" s="43">
        <v>46.25</v>
      </c>
      <c r="J187" s="43">
        <v>394.17</v>
      </c>
      <c r="K187" s="44">
        <v>390</v>
      </c>
      <c r="L187" s="43">
        <v>42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180</v>
      </c>
      <c r="G189" s="43">
        <v>0.1</v>
      </c>
      <c r="H189" s="43">
        <v>0</v>
      </c>
      <c r="I189" s="43">
        <v>17.899999999999999</v>
      </c>
      <c r="J189" s="43">
        <v>71</v>
      </c>
      <c r="K189" s="44">
        <v>686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20</v>
      </c>
      <c r="G190" s="43">
        <v>1.52</v>
      </c>
      <c r="H190" s="43">
        <v>0.16</v>
      </c>
      <c r="I190" s="43">
        <v>10.84</v>
      </c>
      <c r="J190" s="43">
        <v>47</v>
      </c>
      <c r="K190" s="44"/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59</v>
      </c>
      <c r="F191" s="43">
        <v>20</v>
      </c>
      <c r="G191" s="43">
        <v>1.32</v>
      </c>
      <c r="H191" s="43">
        <v>0.24</v>
      </c>
      <c r="I191" s="43">
        <v>9.92</v>
      </c>
      <c r="J191" s="43">
        <v>39.6</v>
      </c>
      <c r="K191" s="44">
        <v>736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23.1</v>
      </c>
      <c r="H194" s="19">
        <f>SUM(H185:H193)</f>
        <v>23.699999999999996</v>
      </c>
      <c r="I194" s="19">
        <f>SUM(I185:I193)</f>
        <v>100.50000000000001</v>
      </c>
      <c r="J194" s="19">
        <f>SUM(J185:J193)</f>
        <v>705.00000000000011</v>
      </c>
      <c r="K194" s="25"/>
      <c r="L194" s="19">
        <f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720</v>
      </c>
      <c r="G195" s="32">
        <f>G184+G194</f>
        <v>23.1</v>
      </c>
      <c r="H195" s="32">
        <f>H184+H194</f>
        <v>23.699999999999996</v>
      </c>
      <c r="I195" s="32">
        <f>I184+I194</f>
        <v>100.50000000000001</v>
      </c>
      <c r="J195" s="32">
        <f>J184+J194</f>
        <v>705.00000000000011</v>
      </c>
      <c r="K195" s="32"/>
      <c r="L195" s="32">
        <f>L184+L194</f>
        <v>90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710</v>
      </c>
      <c r="G196" s="34">
        <f>(G24+G43+G62+G81+G100+G119+G138+G157+G176+G195)/(IF(G24=0,0,1)+IF(G43=0,0,1)+IF(G62=0,0,1)+IF(G81=0,0,1)+IF(G100=0,0,1)+IF(G119=0,0,1)+IF(G138=0,0,1)+IF(G157=0,0,1)+IF(G176=0,0,1)+IF(G195=0,0,1))</f>
        <v>23.487000000000002</v>
      </c>
      <c r="H196" s="34">
        <f>(H24+H43+H62+H81+H100+H119+H138+H157+H176+H195)/(IF(H24=0,0,1)+IF(H43=0,0,1)+IF(H62=0,0,1)+IF(H81=0,0,1)+IF(H100=0,0,1)+IF(H119=0,0,1)+IF(H138=0,0,1)+IF(H157=0,0,1)+IF(H176=0,0,1)+IF(H195=0,0,1))</f>
        <v>23.92799999999999</v>
      </c>
      <c r="I196" s="34">
        <f>(I24+I43+I62+I81+I100+I119+I138+I157+I176+I195)/(IF(I24=0,0,1)+IF(I43=0,0,1)+IF(I62=0,0,1)+IF(I81=0,0,1)+IF(I100=0,0,1)+IF(I119=0,0,1)+IF(I138=0,0,1)+IF(I157=0,0,1)+IF(I176=0,0,1)+IF(I195=0,0,1))</f>
        <v>108.63900000000001</v>
      </c>
      <c r="J196" s="34">
        <f>(J24+J43+J62+J81+J100+J119+J138+J157+J176+J195)/(IF(J24=0,0,1)+IF(J43=0,0,1)+IF(J62=0,0,1)+IF(J81=0,0,1)+IF(J100=0,0,1)+IF(J119=0,0,1)+IF(J138=0,0,1)+IF(J157=0,0,1)+IF(J176=0,0,1)+IF(J195=0,0,1))</f>
        <v>731.92399999999998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62:D62"/>
    <mergeCell ref="C81:D81"/>
    <mergeCell ref="C100:D100"/>
    <mergeCell ref="C24:D24"/>
    <mergeCell ref="C1:E1"/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Мишина</cp:lastModifiedBy>
  <cp:lastPrinted>2024-09-13T07:55:09Z</cp:lastPrinted>
  <dcterms:created xsi:type="dcterms:W3CDTF">2022-05-16T14:23:56Z</dcterms:created>
  <dcterms:modified xsi:type="dcterms:W3CDTF">2024-11-26T11:14:35Z</dcterms:modified>
</cp:coreProperties>
</file>